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8\R8.1更新★\"/>
    </mc:Choice>
  </mc:AlternateContent>
  <xr:revisionPtr revIDLastSave="0" documentId="13_ncr:1_{EE4BE76A-22A6-4D89-BAF7-937C998062C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ガソリ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E45" i="2"/>
  <c r="F45" i="2"/>
  <c r="G45" i="2"/>
  <c r="H45" i="2"/>
  <c r="I45" i="2"/>
  <c r="J45" i="2"/>
  <c r="K45" i="2"/>
  <c r="L45" i="2"/>
  <c r="M45" i="2"/>
  <c r="N16" i="2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36" i="2" l="1"/>
  <c r="C7" i="2"/>
  <c r="C64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<sst xmlns="http://schemas.openxmlformats.org/spreadsheetml/2006/main" count="16" uniqueCount="14">
  <si>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</si>
  <si>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</si>
  <si>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</si>
  <si>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</si>
  <si>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</si>
  <si>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</si>
  <si>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</si>
  <si>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</si>
  <si>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</si>
  <si>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</si>
  <si>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</si>
  <si>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</si>
  <si>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</si>
  <si>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令和８年（2026年）１月30日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</si>
</sst>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  <xf numFmtId="177" fontId="5" fillId="0" borderId="0" xfId="0" applyNumberFormat="1" applyFont="1" applyAlignment="1">
      <alignment horizontal="right" vertical="center" shrinkToFit="1"/>
    </xf>
  </cellXfs>
  <cellStyles count="91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2 2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" xfId="77" builtinId="25" customBuiltin="1"/>
    <cellStyle name="集計 2" xfId="78" xr:uid="{00000000-0005-0000-0000-00004D000000}"/>
    <cellStyle name="出力" xfId="79" builtinId="21" customBuiltin="1"/>
    <cellStyle name="出力 2" xfId="80" xr:uid="{00000000-0005-0000-0000-00004F000000}"/>
    <cellStyle name="説明文" xfId="81" builtinId="53" customBuiltin="1"/>
    <cellStyle name="説明文 2" xfId="82" xr:uid="{00000000-0005-0000-0000-000051000000}"/>
    <cellStyle name="入力" xfId="83" builtinId="20" customBuiltin="1"/>
    <cellStyle name="入力 2" xfId="84" xr:uid="{00000000-0005-0000-0000-000053000000}"/>
    <cellStyle name="標準" xfId="0" builtinId="0"/>
    <cellStyle name="標準 2" xfId="85" xr:uid="{00000000-0005-0000-0000-000055000000}"/>
    <cellStyle name="標準 2 2" xfId="86" xr:uid="{00000000-0005-0000-0000-000056000000}"/>
    <cellStyle name="標準 2 2 2" xfId="87" xr:uid="{00000000-0005-0000-0000-000057000000}"/>
    <cellStyle name="標準 2 3" xfId="88" xr:uid="{00000000-0005-0000-0000-000058000000}"/>
    <cellStyle name="良い" xfId="89" builtinId="26" customBuiltin="1"/>
    <cellStyle name="良い 2" xfId="90" xr:uid="{00000000-0005-0000-0000-00005A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  <c:pt idx="2">
                  <c:v>162233</c:v>
                </c:pt>
                <c:pt idx="3">
                  <c:v>154506</c:v>
                </c:pt>
                <c:pt idx="4">
                  <c:v>161397</c:v>
                </c:pt>
                <c:pt idx="5">
                  <c:v>158148</c:v>
                </c:pt>
                <c:pt idx="6">
                  <c:v>173228</c:v>
                </c:pt>
                <c:pt idx="7">
                  <c:v>192001</c:v>
                </c:pt>
                <c:pt idx="8">
                  <c:v>160406</c:v>
                </c:pt>
                <c:pt idx="9">
                  <c:v>166419</c:v>
                </c:pt>
                <c:pt idx="10">
                  <c:v>154267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  <c:pt idx="2">
                  <c:v>74.400000000000006</c:v>
                </c:pt>
                <c:pt idx="3">
                  <c:v>85.3</c:v>
                </c:pt>
                <c:pt idx="4">
                  <c:v>83.7</c:v>
                </c:pt>
                <c:pt idx="5">
                  <c:v>89.1</c:v>
                </c:pt>
                <c:pt idx="6">
                  <c:v>85.1</c:v>
                </c:pt>
                <c:pt idx="7">
                  <c:v>103.1</c:v>
                </c:pt>
                <c:pt idx="8">
                  <c:v>105.7</c:v>
                </c:pt>
                <c:pt idx="9">
                  <c:v>98.4</c:v>
                </c:pt>
                <c:pt idx="10">
                  <c:v>79.099999999999994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  <c:pt idx="4">
                  <c:v>175</c:v>
                </c:pt>
                <c:pt idx="5">
                  <c:v>164</c:v>
                </c:pt>
                <c:pt idx="6">
                  <c:v>167</c:v>
                </c:pt>
                <c:pt idx="7">
                  <c:v>170</c:v>
                </c:pt>
                <c:pt idx="8">
                  <c:v>170</c:v>
                </c:pt>
                <c:pt idx="9">
                  <c:v>169</c:v>
                </c:pt>
                <c:pt idx="10">
                  <c:v>169</c:v>
                </c:pt>
                <c:pt idx="11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>
          <a:extLst>
            <a:ext uri="{FF2B5EF4-FFF2-40B4-BE49-F238E27FC236}">
              <a16:creationId xmlns:a16="http://schemas.microsoft.com/office/drawing/2014/main" id="{00000000-0008-0000-0000-000083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>
          <a:extLst>
            <a:ext uri="{FF2B5EF4-FFF2-40B4-BE49-F238E27FC236}">
              <a16:creationId xmlns:a16="http://schemas.microsoft.com/office/drawing/2014/main" id="{00000000-0008-0000-0000-000084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>
          <a:extLst>
            <a:ext uri="{FF2B5EF4-FFF2-40B4-BE49-F238E27FC236}">
              <a16:creationId xmlns:a16="http://schemas.microsoft.com/office/drawing/2014/main" id="{00000000-0008-0000-0000-000085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>
          <a:extLst>
            <a:ext uri="{FF2B5EF4-FFF2-40B4-BE49-F238E27FC236}">
              <a16:creationId xmlns:a16="http://schemas.microsoft.com/office/drawing/2014/main" id="{00000000-0008-0000-0000-000086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>
          <a:extLst>
            <a:ext uri="{FF2B5EF4-FFF2-40B4-BE49-F238E27FC236}">
              <a16:creationId xmlns:a16="http://schemas.microsoft.com/office/drawing/2014/main" id="{00000000-0008-0000-0000-000087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>
          <a:extLst>
            <a:ext uri="{FF2B5EF4-FFF2-40B4-BE49-F238E27FC236}">
              <a16:creationId xmlns:a16="http://schemas.microsoft.com/office/drawing/2014/main" id="{00000000-0008-0000-0000-000088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showGridLines="0" tabSelected="1" view="pageBreakPreview" zoomScaleNormal="100" zoomScaleSheetLayoutView="100" workbookViewId="0">
      <selection activeCell="L4" sqref="L4:O4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2" t="s">
        <v>6</v>
      </c>
      <c r="M3" s="62"/>
      <c r="N3" s="62"/>
      <c r="O3" s="62"/>
    </row>
    <row r="4" spans="1:15" ht="14.25" customHeight="1" x14ac:dyDescent="0.2">
      <c r="L4" s="67" t="s">
        <v>13</v>
      </c>
      <c r="M4" s="67"/>
      <c r="N4" s="67"/>
      <c r="O4" s="67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4" t="s">
        <v>7</v>
      </c>
      <c r="B6" s="64"/>
      <c r="C6" s="64"/>
      <c r="D6" s="64"/>
      <c r="E6" s="26">
        <v>2025</v>
      </c>
      <c r="F6" s="27">
        <v>11</v>
      </c>
      <c r="G6" s="63" t="s">
        <v>8</v>
      </c>
      <c r="H6" s="63"/>
      <c r="I6" s="63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2025年11月現在の揮発油の販売数量は、154,267klで、前年度同月比93.4%となっている。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>
        <v>162233</v>
      </c>
      <c r="F15" s="37">
        <v>154506</v>
      </c>
      <c r="G15" s="37">
        <v>161397</v>
      </c>
      <c r="H15" s="37">
        <v>158148</v>
      </c>
      <c r="I15" s="37">
        <v>173228</v>
      </c>
      <c r="J15" s="37">
        <v>192001</v>
      </c>
      <c r="K15" s="37">
        <v>160406</v>
      </c>
      <c r="L15" s="37">
        <v>166419</v>
      </c>
      <c r="M15" s="37">
        <v>154267</v>
      </c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0.9461305184580393</v>
      </c>
      <c r="F16" s="12">
        <f t="shared" si="0"/>
        <v>0.95682383978003194</v>
      </c>
      <c r="G16" s="12">
        <f t="shared" si="0"/>
        <v>0.95977664262224893</v>
      </c>
      <c r="H16" s="12">
        <f t="shared" si="0"/>
        <v>0.99385392707665621</v>
      </c>
      <c r="I16" s="12">
        <f t="shared" si="0"/>
        <v>0.96116564110815805</v>
      </c>
      <c r="J16" s="12">
        <f t="shared" si="0"/>
        <v>0.97955695685890376</v>
      </c>
      <c r="K16" s="12">
        <f t="shared" si="0"/>
        <v>0.9306451612903226</v>
      </c>
      <c r="L16" s="12">
        <f t="shared" si="0"/>
        <v>0.98678312224277787</v>
      </c>
      <c r="M16" s="12">
        <f t="shared" si="0"/>
        <v>0.93362181135957878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5" t="s">
        <v>9</v>
      </c>
      <c r="B35" s="65"/>
      <c r="C35" s="65"/>
      <c r="D35" s="65"/>
      <c r="E35" s="26">
        <v>2025</v>
      </c>
      <c r="F35" s="32">
        <v>11</v>
      </c>
      <c r="G35" s="66" t="s">
        <v>10</v>
      </c>
      <c r="H35" s="66"/>
      <c r="I35" s="66"/>
      <c r="J35" s="66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2025年11月末現在の揮発油の在庫数量は、79.1千klで、前年度同月比89.8%となっている。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>
        <v>74.400000000000006</v>
      </c>
      <c r="F44" s="48">
        <v>85.3</v>
      </c>
      <c r="G44" s="45">
        <v>83.7</v>
      </c>
      <c r="H44" s="45">
        <v>89.1</v>
      </c>
      <c r="I44" s="45">
        <v>85.1</v>
      </c>
      <c r="J44" s="45">
        <v>103.1</v>
      </c>
      <c r="K44" s="45">
        <v>105.7</v>
      </c>
      <c r="L44" s="45">
        <v>98.4</v>
      </c>
      <c r="M44" s="45">
        <v>79.099999999999994</v>
      </c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1.1884984025559107</v>
      </c>
      <c r="F45" s="12">
        <f t="shared" si="1"/>
        <v>1.0389768574908649</v>
      </c>
      <c r="G45" s="12">
        <f t="shared" si="1"/>
        <v>1.0488721804511278</v>
      </c>
      <c r="H45" s="12">
        <f t="shared" si="1"/>
        <v>0.99553072625698313</v>
      </c>
      <c r="I45" s="12">
        <f t="shared" si="1"/>
        <v>0.78650646950092418</v>
      </c>
      <c r="J45" s="12">
        <f t="shared" si="1"/>
        <v>0.75864606328182482</v>
      </c>
      <c r="K45" s="12">
        <f t="shared" si="1"/>
        <v>0.93705673758865249</v>
      </c>
      <c r="L45" s="12">
        <f t="shared" si="1"/>
        <v>1.0271398747390397</v>
      </c>
      <c r="M45" s="12">
        <f t="shared" si="1"/>
        <v>0.89784335981838814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5" t="s">
        <v>11</v>
      </c>
      <c r="B63" s="65"/>
      <c r="C63" s="65"/>
      <c r="D63" s="65"/>
      <c r="E63" s="26">
        <v>2025</v>
      </c>
      <c r="F63" s="27">
        <v>12</v>
      </c>
      <c r="G63" s="66" t="s">
        <v>12</v>
      </c>
      <c r="H63" s="66"/>
      <c r="I63" s="66"/>
      <c r="J63" s="66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2025年12月10日現在のガソリン(レギュラー)小売価格は、１㍑あたり160円で、前年度同月比92.5%となっている。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>
        <v>179</v>
      </c>
      <c r="F72" s="55">
        <v>181</v>
      </c>
      <c r="G72" s="55">
        <v>175</v>
      </c>
      <c r="H72" s="55">
        <v>164</v>
      </c>
      <c r="I72" s="54">
        <v>167</v>
      </c>
      <c r="J72" s="55">
        <v>170</v>
      </c>
      <c r="K72" s="55">
        <v>170</v>
      </c>
      <c r="L72" s="54">
        <v>169</v>
      </c>
      <c r="M72" s="56">
        <v>169</v>
      </c>
      <c r="N72" s="57">
        <v>160</v>
      </c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1.0467836257309941</v>
      </c>
      <c r="F73" s="12">
        <f t="shared" ref="F73:M73" si="2">F72/F71</f>
        <v>1.0523255813953489</v>
      </c>
      <c r="G73" s="12">
        <f t="shared" si="2"/>
        <v>1.0294117647058822</v>
      </c>
      <c r="H73" s="12">
        <f t="shared" si="2"/>
        <v>0.95906432748538006</v>
      </c>
      <c r="I73" s="12">
        <f t="shared" si="2"/>
        <v>0.95977011494252873</v>
      </c>
      <c r="J73" s="12">
        <f t="shared" si="2"/>
        <v>0.99415204678362568</v>
      </c>
      <c r="K73" s="12">
        <f t="shared" si="2"/>
        <v>0.98265895953757221</v>
      </c>
      <c r="L73" s="12">
        <f t="shared" si="2"/>
        <v>0.98255813953488369</v>
      </c>
      <c r="M73" s="12">
        <f t="shared" si="2"/>
        <v>0.98255813953488369</v>
      </c>
      <c r="N73" s="17">
        <f>N72/N71</f>
        <v>0.92485549132947975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2026-01-29T09:37:54Z</cp:lastPrinted>
  <dcterms:created xsi:type="dcterms:W3CDTF">1601-01-01T00:00:00Z</dcterms:created>
  <dcterms:modified xsi:type="dcterms:W3CDTF">2026-01-29T09:43:31Z</dcterms:modified>
  <cp:category/>
</cp:coreProperties>
</file>